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shah/Dropbox/My Mac (Dhavans-MacBook-Air.local)/Desktop/Media Planning Sheets/"/>
    </mc:Choice>
  </mc:AlternateContent>
  <xr:revisionPtr revIDLastSave="0" documentId="13_ncr:1_{F0CB01C7-2E37-F549-B28B-A896344C2E4A}" xr6:coauthVersionLast="47" xr6:coauthVersionMax="47" xr10:uidLastSave="{00000000-0000-0000-0000-000000000000}"/>
  <bookViews>
    <workbookView xWindow="0" yWindow="500" windowWidth="25600" windowHeight="14820" tabRatio="500" xr2:uid="{00000000-000D-0000-FFFF-FFFF00000000}"/>
  </bookViews>
  <sheets>
    <sheet name="Sheet1" sheetId="1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2" i="1" l="1"/>
  <c r="D23" i="1"/>
  <c r="D8" i="1"/>
  <c r="D13" i="1" s="1"/>
  <c r="D9" i="1"/>
  <c r="D10" i="1"/>
  <c r="D11" i="1"/>
  <c r="E31" i="1"/>
  <c r="E32" i="1"/>
  <c r="E33" i="1"/>
  <c r="E34" i="1"/>
  <c r="E35" i="1"/>
  <c r="E30" i="1"/>
  <c r="E37" i="1" s="1"/>
  <c r="B59" i="1" s="1"/>
  <c r="D19" i="1"/>
  <c r="D20" i="1"/>
  <c r="D25" i="1" s="1"/>
  <c r="D21" i="1"/>
  <c r="D18" i="1"/>
  <c r="D7" i="1"/>
  <c r="A62" i="1"/>
  <c r="A69" i="1"/>
  <c r="A68" i="1"/>
  <c r="A65" i="1"/>
  <c r="A64" i="1"/>
  <c r="A63" i="1"/>
  <c r="A67" i="1"/>
  <c r="A66" i="1"/>
  <c r="A61" i="1"/>
  <c r="A60" i="1"/>
  <c r="B58" i="1" l="1"/>
  <c r="C3" i="1"/>
  <c r="B3" i="1"/>
  <c r="B57" i="1"/>
  <c r="E3" i="1" l="1"/>
  <c r="D53" i="1" s="1"/>
  <c r="D49" i="1" l="1"/>
  <c r="D45" i="1"/>
  <c r="D46" i="1"/>
  <c r="D50" i="1"/>
  <c r="D42" i="1"/>
  <c r="D47" i="1"/>
  <c r="D51" i="1"/>
  <c r="D43" i="1"/>
  <c r="D48" i="1"/>
  <c r="D44" i="1"/>
  <c r="E43" i="1" l="1"/>
  <c r="B61" i="1"/>
  <c r="B69" i="1"/>
  <c r="E51" i="1"/>
  <c r="E47" i="1"/>
  <c r="B63" i="1"/>
  <c r="B60" i="1"/>
  <c r="E42" i="1"/>
  <c r="B68" i="1"/>
  <c r="E50" i="1"/>
  <c r="E46" i="1"/>
  <c r="B67" i="1"/>
  <c r="B66" i="1"/>
  <c r="E45" i="1"/>
  <c r="B62" i="1"/>
  <c r="E44" i="1"/>
  <c r="E48" i="1"/>
  <c r="B64" i="1"/>
  <c r="B65" i="1"/>
  <c r="E49" i="1"/>
  <c r="E52" i="1" l="1"/>
  <c r="B71" i="1"/>
  <c r="C63" i="1"/>
  <c r="C67" i="1"/>
  <c r="C65" i="1"/>
  <c r="C69" i="1"/>
  <c r="C59" i="1" l="1"/>
  <c r="C57" i="1"/>
  <c r="C58" i="1"/>
  <c r="C68" i="1"/>
  <c r="C60" i="1"/>
  <c r="C61" i="1"/>
  <c r="C62" i="1"/>
  <c r="C64" i="1"/>
  <c r="C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jlukito</author>
  </authors>
  <commentList>
    <comment ref="B7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jlukito:</t>
        </r>
        <r>
          <rPr>
            <sz val="9"/>
            <color indexed="81"/>
            <rFont val="Tahoma"/>
            <family val="2"/>
          </rPr>
          <t xml:space="preserve">
Must equal total budget</t>
        </r>
      </text>
    </comment>
  </commentList>
</comments>
</file>

<file path=xl/sharedStrings.xml><?xml version="1.0" encoding="utf-8"?>
<sst xmlns="http://schemas.openxmlformats.org/spreadsheetml/2006/main" count="72" uniqueCount="57">
  <si>
    <t>NOTES</t>
    <phoneticPr fontId="3" type="noConversion"/>
  </si>
  <si>
    <t>Network Television Primetime</t>
    <phoneticPr fontId="3" type="noConversion"/>
  </si>
  <si>
    <t>Spot Television Primetime</t>
    <phoneticPr fontId="3" type="noConversion"/>
  </si>
  <si>
    <t>% ALLOCATION</t>
    <phoneticPr fontId="3" type="noConversion"/>
  </si>
  <si>
    <t>MEDIA CATEGORIES</t>
    <phoneticPr fontId="3" type="noConversion"/>
  </si>
  <si>
    <t>Remainder</t>
    <phoneticPr fontId="3" type="noConversion"/>
  </si>
  <si>
    <t>SUM TOTAL</t>
    <phoneticPr fontId="3" type="noConversion"/>
  </si>
  <si>
    <t>Total Budget</t>
    <phoneticPr fontId="3" type="noConversion"/>
  </si>
  <si>
    <t>GRPS</t>
    <phoneticPr fontId="3" type="noConversion"/>
  </si>
  <si>
    <t>Cable Television Primetime</t>
    <phoneticPr fontId="3" type="noConversion"/>
  </si>
  <si>
    <t>Network Television Late Night</t>
    <phoneticPr fontId="3" type="noConversion"/>
  </si>
  <si>
    <t>National Radio Morning Drive</t>
    <phoneticPr fontId="3" type="noConversion"/>
  </si>
  <si>
    <t>National Radio Evening Drive</t>
    <phoneticPr fontId="3" type="noConversion"/>
  </si>
  <si>
    <t>Spot Cable Television Primetime</t>
    <phoneticPr fontId="3" type="noConversion"/>
  </si>
  <si>
    <t>Spot Television Late Night</t>
    <phoneticPr fontId="3" type="noConversion"/>
  </si>
  <si>
    <t>UNIT ALLOC.</t>
  </si>
  <si>
    <t>National Men's Magazines</t>
  </si>
  <si>
    <t>National Women's Magazines</t>
  </si>
  <si>
    <t>Must = 100%</t>
  </si>
  <si>
    <t>Contingency</t>
  </si>
  <si>
    <t>COST PER UNIT</t>
  </si>
  <si>
    <t>TOTAL MEDIA SPENDING</t>
  </si>
  <si>
    <t>Impact Media Spending</t>
  </si>
  <si>
    <t xml:space="preserve">IMPACT MEDIA </t>
  </si>
  <si>
    <t>Total Spending</t>
  </si>
  <si>
    <t>$ ALLOCATION</t>
  </si>
  <si>
    <t>% ALLOCATION</t>
  </si>
  <si>
    <t>Media Planning Spreadsheet</t>
  </si>
  <si>
    <t>IMPRESSIONS</t>
  </si>
  <si>
    <t>CPM</t>
  </si>
  <si>
    <t>DIGITAL MEDIA - Fixed Cost</t>
  </si>
  <si>
    <t>Fixed Digital Media Spending</t>
  </si>
  <si>
    <t>CPM Digital Media Spending</t>
  </si>
  <si>
    <t>Impact Media 1</t>
  </si>
  <si>
    <t>Impact Media 2</t>
  </si>
  <si>
    <t>Impact Media 3</t>
  </si>
  <si>
    <t>Impact Media 4</t>
  </si>
  <si>
    <t>Impact Media 5</t>
  </si>
  <si>
    <t>Impact Total</t>
  </si>
  <si>
    <t>Digital Total</t>
  </si>
  <si>
    <t>Fixed Digital 1</t>
  </si>
  <si>
    <t>Fixed Digital 2</t>
  </si>
  <si>
    <t>Fixed Digital 3</t>
  </si>
  <si>
    <t>Fixed Digital 4</t>
  </si>
  <si>
    <t>CPM Digital 1</t>
  </si>
  <si>
    <t>CPM Digital 2</t>
  </si>
  <si>
    <t>CPM Digital 3</t>
  </si>
  <si>
    <t>CPM Digital 4</t>
  </si>
  <si>
    <t>CPM Digital 5</t>
  </si>
  <si>
    <t>CPM Digital 6</t>
  </si>
  <si>
    <t>Fixed Digital 5</t>
  </si>
  <si>
    <t>Fixed Digital 6</t>
  </si>
  <si>
    <t>DIGITAL MEDIA - CPM Cost</t>
  </si>
  <si>
    <t>CPP TOTAL</t>
  </si>
  <si>
    <t>Notes</t>
  </si>
  <si>
    <t>Note: Use this GRPS calculation for flowchart</t>
  </si>
  <si>
    <r>
      <t>TRADITIONAL MEDIA (</t>
    </r>
    <r>
      <rPr>
        <b/>
        <u/>
        <sz val="12"/>
        <color rgb="FF00B050"/>
        <rFont val="Verdana"/>
        <family val="2"/>
      </rPr>
      <t>Television</t>
    </r>
    <r>
      <rPr>
        <b/>
        <u/>
        <sz val="12"/>
        <rFont val="Verdana"/>
        <family val="2"/>
      </rPr>
      <t xml:space="preserve">, </t>
    </r>
    <r>
      <rPr>
        <b/>
        <u/>
        <sz val="12"/>
        <color theme="9" tint="-0.249977111117893"/>
        <rFont val="Verdana"/>
        <family val="2"/>
      </rPr>
      <t>Radio</t>
    </r>
    <r>
      <rPr>
        <b/>
        <u/>
        <sz val="12"/>
        <rFont val="Verdana"/>
        <family val="2"/>
      </rPr>
      <t xml:space="preserve">, </t>
    </r>
    <r>
      <rPr>
        <b/>
        <u/>
        <sz val="12"/>
        <color rgb="FF7030A0"/>
        <rFont val="Verdana"/>
        <family val="2"/>
      </rPr>
      <t>Print</t>
    </r>
    <r>
      <rPr>
        <b/>
        <u/>
        <sz val="12"/>
        <rFont val="Verdana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</si>
</sst>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27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u/>
      <sz val="10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i/>
      <sz val="10"/>
      <name val="Verdana"/>
      <family val="2"/>
    </font>
    <font>
      <b/>
      <sz val="10"/>
      <color theme="5" tint="-0.249977111117893"/>
      <name val="Verdana"/>
      <family val="2"/>
    </font>
    <font>
      <b/>
      <sz val="10"/>
      <color rgb="FF0070C0"/>
      <name val="Verdana"/>
      <family val="2"/>
    </font>
    <font>
      <b/>
      <sz val="10"/>
      <color rgb="FF00B050"/>
      <name val="Verdana"/>
      <family val="2"/>
    </font>
    <font>
      <b/>
      <sz val="10"/>
      <color theme="9" tint="-0.249977111117893"/>
      <name val="Verdana"/>
      <family val="2"/>
    </font>
    <font>
      <sz val="10"/>
      <color rgb="FF00B050"/>
      <name val="Verdana"/>
      <family val="2"/>
    </font>
    <font>
      <b/>
      <sz val="10"/>
      <color rgb="FF7030A0"/>
      <name val="Verdana"/>
      <family val="2"/>
    </font>
    <font>
      <b/>
      <u/>
      <sz val="20"/>
      <name val="Verdana"/>
      <family val="2"/>
    </font>
    <font>
      <b/>
      <u/>
      <sz val="12"/>
      <color rgb="FFC00000"/>
      <name val="Verdana"/>
      <family val="2"/>
    </font>
    <font>
      <b/>
      <u/>
      <sz val="12"/>
      <name val="Verdana"/>
      <family val="2"/>
    </font>
    <font>
      <b/>
      <u/>
      <sz val="12"/>
      <color rgb="FF0070C0"/>
      <name val="Verdana"/>
      <family val="2"/>
    </font>
    <font>
      <b/>
      <u/>
      <sz val="12"/>
      <color rgb="FF002060"/>
      <name val="Verdana"/>
      <family val="2"/>
    </font>
    <font>
      <b/>
      <u/>
      <sz val="12"/>
      <color rgb="FF0519AF"/>
      <name val="Verdana"/>
      <family val="2"/>
    </font>
    <font>
      <b/>
      <sz val="10"/>
      <color rgb="FF0519AF"/>
      <name val="Verdana"/>
      <family val="2"/>
    </font>
    <font>
      <b/>
      <i/>
      <sz val="10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2"/>
      <color rgb="FF00B050"/>
      <name val="Verdana"/>
      <family val="2"/>
    </font>
    <font>
      <b/>
      <u/>
      <sz val="12"/>
      <color theme="9" tint="-0.249977111117893"/>
      <name val="Verdana"/>
      <family val="2"/>
    </font>
    <font>
      <b/>
      <u/>
      <sz val="12"/>
      <color rgb="FF7030A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ck">
        <color indexed="22"/>
      </left>
      <right/>
      <top/>
      <bottom style="thick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 style="thick">
        <color indexed="22"/>
      </right>
      <top/>
      <bottom style="thick">
        <color indexed="22"/>
      </bottom>
      <diagonal/>
    </border>
    <border>
      <left/>
      <right style="thick">
        <color indexed="22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2060"/>
      </bottom>
      <diagonal/>
    </border>
    <border>
      <left/>
      <right style="medium">
        <color auto="1"/>
      </right>
      <top style="medium">
        <color auto="1"/>
      </top>
      <bottom style="medium">
        <color rgb="FF002060"/>
      </bottom>
      <diagonal/>
    </border>
    <border>
      <left style="medium">
        <color auto="1"/>
      </left>
      <right/>
      <top style="medium">
        <color auto="1"/>
      </top>
      <bottom style="medium">
        <color rgb="FF00206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22"/>
      </bottom>
      <diagonal/>
    </border>
    <border>
      <left style="medium">
        <color rgb="FF0519AF"/>
      </left>
      <right/>
      <top style="medium">
        <color rgb="FF0519AF"/>
      </top>
      <bottom/>
      <diagonal/>
    </border>
    <border>
      <left/>
      <right/>
      <top style="medium">
        <color rgb="FF0519AF"/>
      </top>
      <bottom/>
      <diagonal/>
    </border>
    <border>
      <left/>
      <right style="medium">
        <color rgb="FF0519AF"/>
      </right>
      <top style="medium">
        <color rgb="FF0519AF"/>
      </top>
      <bottom/>
      <diagonal/>
    </border>
    <border>
      <left style="medium">
        <color indexed="64"/>
      </left>
      <right style="medium">
        <color rgb="FF002060"/>
      </right>
      <top style="medium">
        <color indexed="64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medium">
        <color auto="1"/>
      </right>
      <top style="thin">
        <color indexed="22"/>
      </top>
      <bottom style="dashDot">
        <color indexed="64"/>
      </bottom>
      <diagonal/>
    </border>
    <border>
      <left style="thick">
        <color indexed="22"/>
      </left>
      <right/>
      <top style="dashDot">
        <color indexed="64"/>
      </top>
      <bottom/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/>
      <top style="dashDot">
        <color indexed="64"/>
      </top>
      <bottom/>
      <diagonal/>
    </border>
    <border>
      <left style="medium">
        <color indexed="64"/>
      </left>
      <right/>
      <top style="medium">
        <color rgb="FF0070C0"/>
      </top>
      <bottom style="medium">
        <color indexed="64"/>
      </bottom>
      <diagonal/>
    </border>
    <border>
      <left/>
      <right style="medium">
        <color indexed="64"/>
      </right>
      <top style="medium">
        <color rgb="FF0070C0"/>
      </top>
      <bottom style="medium">
        <color indexed="64"/>
      </bottom>
      <diagonal/>
    </border>
  </borders>
  <cellStyleXfs count="3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8">
    <xf numFmtId="0" fontId="0" fillId="0" borderId="0" xfId="0"/>
    <xf numFmtId="0" fontId="2" fillId="0" borderId="0" xfId="0" applyFont="1"/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2" xfId="0" applyBorder="1"/>
    <xf numFmtId="165" fontId="2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right"/>
    </xf>
    <xf numFmtId="165" fontId="0" fillId="0" borderId="0" xfId="0" applyNumberForma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shrinkToFit="1"/>
    </xf>
    <xf numFmtId="0" fontId="0" fillId="0" borderId="4" xfId="0" applyBorder="1" applyAlignment="1">
      <alignment shrinkToFit="1"/>
    </xf>
    <xf numFmtId="4" fontId="1" fillId="0" borderId="0" xfId="0" applyNumberFormat="1" applyFont="1" applyAlignment="1">
      <alignment horizontal="center"/>
    </xf>
    <xf numFmtId="3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right"/>
    </xf>
    <xf numFmtId="164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4" fontId="0" fillId="0" borderId="0" xfId="0" applyNumberFormat="1"/>
    <xf numFmtId="9" fontId="4" fillId="0" borderId="0" xfId="0" applyNumberFormat="1" applyFont="1" applyAlignment="1">
      <alignment horizontal="center"/>
    </xf>
    <xf numFmtId="164" fontId="0" fillId="0" borderId="0" xfId="0" applyNumberFormat="1"/>
    <xf numFmtId="0" fontId="1" fillId="0" borderId="0" xfId="0" applyFont="1"/>
    <xf numFmtId="0" fontId="0" fillId="0" borderId="3" xfId="0" applyBorder="1"/>
    <xf numFmtId="9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3" fontId="0" fillId="0" borderId="6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5" fontId="1" fillId="0" borderId="0" xfId="0" applyNumberFormat="1" applyFont="1"/>
    <xf numFmtId="3" fontId="8" fillId="0" borderId="0" xfId="0" applyNumberFormat="1" applyFont="1"/>
    <xf numFmtId="165" fontId="8" fillId="0" borderId="0" xfId="0" applyNumberFormat="1" applyFont="1"/>
    <xf numFmtId="10" fontId="8" fillId="0" borderId="0" xfId="0" applyNumberFormat="1" applyFont="1"/>
    <xf numFmtId="3" fontId="9" fillId="0" borderId="0" xfId="0" applyNumberFormat="1" applyFont="1"/>
    <xf numFmtId="165" fontId="9" fillId="0" borderId="0" xfId="0" applyNumberFormat="1" applyFont="1"/>
    <xf numFmtId="10" fontId="9" fillId="0" borderId="0" xfId="0" applyNumberFormat="1" applyFont="1"/>
    <xf numFmtId="4" fontId="1" fillId="0" borderId="0" xfId="0" applyNumberFormat="1" applyFont="1"/>
    <xf numFmtId="4" fontId="10" fillId="0" borderId="0" xfId="0" applyNumberFormat="1" applyFont="1"/>
    <xf numFmtId="164" fontId="10" fillId="0" borderId="0" xfId="0" applyNumberFormat="1" applyFont="1"/>
    <xf numFmtId="10" fontId="10" fillId="0" borderId="0" xfId="0" applyNumberFormat="1" applyFont="1"/>
    <xf numFmtId="4" fontId="11" fillId="0" borderId="0" xfId="0" applyNumberFormat="1" applyFont="1"/>
    <xf numFmtId="164" fontId="11" fillId="0" borderId="0" xfId="0" applyNumberFormat="1" applyFont="1"/>
    <xf numFmtId="10" fontId="11" fillId="0" borderId="0" xfId="0" applyNumberFormat="1" applyFont="1"/>
    <xf numFmtId="0" fontId="12" fillId="0" borderId="0" xfId="0" applyFont="1"/>
    <xf numFmtId="4" fontId="13" fillId="0" borderId="0" xfId="0" applyNumberFormat="1" applyFont="1"/>
    <xf numFmtId="164" fontId="13" fillId="0" borderId="0" xfId="0" applyNumberFormat="1" applyFont="1"/>
    <xf numFmtId="10" fontId="13" fillId="0" borderId="0" xfId="0" applyNumberFormat="1" applyFont="1"/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5" fontId="0" fillId="0" borderId="11" xfId="0" applyNumberFormat="1" applyBorder="1" applyAlignment="1">
      <alignment vertical="center"/>
    </xf>
    <xf numFmtId="164" fontId="0" fillId="0" borderId="12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4" fontId="1" fillId="0" borderId="8" xfId="0" applyNumberFormat="1" applyFont="1" applyBorder="1" applyAlignment="1">
      <alignment horizontal="center"/>
    </xf>
    <xf numFmtId="4" fontId="7" fillId="0" borderId="20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165" fontId="2" fillId="0" borderId="21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center"/>
    </xf>
    <xf numFmtId="4" fontId="1" fillId="0" borderId="6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1" fillId="0" borderId="21" xfId="0" applyNumberFormat="1" applyFon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165" fontId="0" fillId="0" borderId="28" xfId="0" applyNumberFormat="1" applyBorder="1" applyAlignment="1">
      <alignment horizontal="right"/>
    </xf>
    <xf numFmtId="3" fontId="20" fillId="0" borderId="0" xfId="0" applyNumberFormat="1" applyFont="1"/>
    <xf numFmtId="165" fontId="20" fillId="0" borderId="0" xfId="0" applyNumberFormat="1" applyFont="1"/>
    <xf numFmtId="10" fontId="20" fillId="0" borderId="0" xfId="0" applyNumberFormat="1" applyFont="1"/>
    <xf numFmtId="4" fontId="1" fillId="0" borderId="20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4" fontId="2" fillId="0" borderId="11" xfId="0" applyNumberFormat="1" applyFont="1" applyBorder="1"/>
    <xf numFmtId="9" fontId="2" fillId="0" borderId="11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0" fillId="0" borderId="12" xfId="0" applyBorder="1"/>
    <xf numFmtId="4" fontId="1" fillId="0" borderId="35" xfId="0" applyNumberFormat="1" applyFont="1" applyBorder="1" applyAlignment="1">
      <alignment horizontal="center"/>
    </xf>
    <xf numFmtId="4" fontId="1" fillId="0" borderId="36" xfId="0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4" fontId="7" fillId="0" borderId="31" xfId="0" applyNumberFormat="1" applyFont="1" applyBorder="1" applyAlignment="1">
      <alignment horizontal="center"/>
    </xf>
    <xf numFmtId="0" fontId="0" fillId="0" borderId="30" xfId="0" applyBorder="1" applyAlignment="1">
      <alignment shrinkToFit="1"/>
    </xf>
    <xf numFmtId="0" fontId="0" fillId="0" borderId="11" xfId="0" applyBorder="1"/>
    <xf numFmtId="165" fontId="0" fillId="0" borderId="11" xfId="0" applyNumberFormat="1" applyBorder="1"/>
    <xf numFmtId="4" fontId="7" fillId="0" borderId="39" xfId="0" applyNumberFormat="1" applyFont="1" applyBorder="1" applyAlignment="1">
      <alignment horizontal="center"/>
    </xf>
    <xf numFmtId="4" fontId="7" fillId="0" borderId="41" xfId="0" applyNumberFormat="1" applyFont="1" applyBorder="1" applyAlignment="1">
      <alignment horizontal="center"/>
    </xf>
    <xf numFmtId="4" fontId="1" fillId="0" borderId="40" xfId="0" applyNumberFormat="1" applyFont="1" applyBorder="1" applyAlignment="1">
      <alignment horizontal="center"/>
    </xf>
    <xf numFmtId="4" fontId="1" fillId="0" borderId="42" xfId="0" applyNumberFormat="1" applyFont="1" applyBorder="1" applyAlignment="1">
      <alignment horizontal="center"/>
    </xf>
    <xf numFmtId="165" fontId="1" fillId="0" borderId="11" xfId="0" applyNumberFormat="1" applyFont="1" applyBorder="1"/>
    <xf numFmtId="165" fontId="1" fillId="0" borderId="2" xfId="0" applyNumberFormat="1" applyFont="1" applyBorder="1"/>
    <xf numFmtId="0" fontId="1" fillId="0" borderId="5" xfId="0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9" fontId="21" fillId="2" borderId="0" xfId="0" applyNumberFormat="1" applyFont="1" applyFill="1" applyAlignment="1">
      <alignment horizontal="center"/>
    </xf>
    <xf numFmtId="1" fontId="1" fillId="0" borderId="5" xfId="0" applyNumberFormat="1" applyFont="1" applyBorder="1" applyAlignment="1">
      <alignment horizontal="center" vertical="center"/>
    </xf>
    <xf numFmtId="9" fontId="2" fillId="2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3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right" vertical="center"/>
    </xf>
    <xf numFmtId="0" fontId="7" fillId="0" borderId="30" xfId="0" applyFont="1" applyBorder="1"/>
    <xf numFmtId="4" fontId="16" fillId="0" borderId="7" xfId="0" applyNumberFormat="1" applyFont="1" applyBorder="1" applyAlignment="1">
      <alignment horizontal="center" vertical="center"/>
    </xf>
    <xf numFmtId="4" fontId="16" fillId="0" borderId="16" xfId="0" applyNumberFormat="1" applyFont="1" applyBorder="1" applyAlignment="1">
      <alignment horizontal="center" vertical="center"/>
    </xf>
    <xf numFmtId="4" fontId="16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shrinkToFit="1"/>
    </xf>
    <xf numFmtId="0" fontId="2" fillId="0" borderId="9" xfId="0" applyFont="1" applyBorder="1" applyAlignment="1">
      <alignment horizontal="center" shrinkToFit="1"/>
    </xf>
    <xf numFmtId="0" fontId="2" fillId="0" borderId="7" xfId="0" applyFont="1" applyBorder="1" applyAlignment="1">
      <alignment horizontal="center" shrinkToFit="1"/>
    </xf>
    <xf numFmtId="0" fontId="2" fillId="0" borderId="6" xfId="0" applyFont="1" applyBorder="1" applyAlignment="1">
      <alignment horizontal="center" shrinkToFit="1"/>
    </xf>
    <xf numFmtId="0" fontId="14" fillId="0" borderId="0" xfId="0" applyFont="1" applyAlignment="1">
      <alignment horizontal="center" vertical="center"/>
    </xf>
    <xf numFmtId="3" fontId="15" fillId="0" borderId="17" xfId="0" applyNumberFormat="1" applyFont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5" fillId="0" borderId="19" xfId="0" applyNumberFormat="1" applyFont="1" applyBorder="1" applyAlignment="1">
      <alignment horizontal="center" vertical="center"/>
    </xf>
    <xf numFmtId="3" fontId="17" fillId="0" borderId="24" xfId="0" applyNumberFormat="1" applyFont="1" applyBorder="1" applyAlignment="1">
      <alignment horizontal="center" vertical="center"/>
    </xf>
    <xf numFmtId="3" fontId="17" fillId="0" borderId="25" xfId="0" applyNumberFormat="1" applyFont="1" applyBorder="1" applyAlignment="1">
      <alignment horizontal="center" vertical="center"/>
    </xf>
    <xf numFmtId="3" fontId="17" fillId="0" borderId="26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2" fillId="0" borderId="11" xfId="0" applyFont="1" applyBorder="1" applyAlignment="1">
      <alignment shrinkToFit="1"/>
    </xf>
    <xf numFmtId="0" fontId="2" fillId="0" borderId="12" xfId="0" applyFont="1" applyBorder="1" applyAlignment="1">
      <alignment shrinkToFit="1"/>
    </xf>
    <xf numFmtId="0" fontId="2" fillId="0" borderId="16" xfId="0" applyFont="1" applyBorder="1" applyAlignment="1">
      <alignment shrinkToFit="1"/>
    </xf>
    <xf numFmtId="0" fontId="2" fillId="0" borderId="6" xfId="0" applyFont="1" applyBorder="1" applyAlignment="1">
      <alignment shrinkToFit="1"/>
    </xf>
    <xf numFmtId="0" fontId="2" fillId="0" borderId="16" xfId="0" applyFont="1" applyBorder="1" applyAlignment="1">
      <alignment horizontal="center" shrinkToFit="1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7" xfId="0" applyBorder="1" applyAlignment="1">
      <alignment horizontal="center" shrinkToFit="1"/>
    </xf>
    <xf numFmtId="0" fontId="0" fillId="0" borderId="6" xfId="0" applyBorder="1" applyAlignment="1">
      <alignment horizontal="center" shrinkToFit="1"/>
    </xf>
    <xf numFmtId="0" fontId="0" fillId="0" borderId="7" xfId="0" applyBorder="1" applyAlignment="1">
      <alignment shrinkToFit="1"/>
    </xf>
    <xf numFmtId="0" fontId="0" fillId="0" borderId="6" xfId="0" applyBorder="1" applyAlignment="1">
      <alignment shrinkToFit="1"/>
    </xf>
    <xf numFmtId="0" fontId="2" fillId="0" borderId="7" xfId="0" applyFont="1" applyBorder="1" applyAlignment="1">
      <alignment shrinkToFit="1"/>
    </xf>
    <xf numFmtId="3" fontId="19" fillId="0" borderId="32" xfId="0" applyNumberFormat="1" applyFont="1" applyBorder="1" applyAlignment="1">
      <alignment horizontal="center" vertical="center"/>
    </xf>
    <xf numFmtId="3" fontId="18" fillId="0" borderId="33" xfId="0" applyNumberFormat="1" applyFont="1" applyBorder="1" applyAlignment="1">
      <alignment horizontal="center" vertical="center"/>
    </xf>
    <xf numFmtId="3" fontId="18" fillId="0" borderId="34" xfId="0" applyNumberFormat="1" applyFont="1" applyBorder="1" applyAlignment="1">
      <alignment horizontal="center" vertical="center"/>
    </xf>
    <xf numFmtId="0" fontId="0" fillId="0" borderId="29" xfId="0" applyBorder="1" applyAlignment="1">
      <alignment shrinkToFit="1"/>
    </xf>
    <xf numFmtId="0" fontId="0" fillId="0" borderId="28" xfId="0" applyBorder="1" applyAlignment="1">
      <alignment shrinkToFit="1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0" fillId="0" borderId="10" xfId="0" applyBorder="1" applyAlignment="1">
      <alignment shrinkToFit="1"/>
    </xf>
    <xf numFmtId="0" fontId="0" fillId="0" borderId="12" xfId="0" applyBorder="1" applyAlignment="1">
      <alignment shrinkToFit="1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  <colors>
    <mruColors>
      <color rgb="FF0519AF"/>
      <color rgb="FF005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8-1B1F-4F90-B216-2425F3ED042A}"/>
              </c:ext>
            </c:extLst>
          </c:dPt>
          <c:dPt>
            <c:idx val="1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1B1F-4F90-B216-2425F3ED042A}"/>
              </c:ext>
            </c:extLst>
          </c:dPt>
          <c:dPt>
            <c:idx val="2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B-1B1F-4F90-B216-2425F3ED042A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24-1B1F-4F90-B216-2425F3ED042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28-1B1F-4F90-B216-2425F3ED042A}"/>
              </c:ext>
            </c:extLst>
          </c:dPt>
          <c:dPt>
            <c:idx val="5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E-1B1F-4F90-B216-2425F3ED042A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1-1B1F-4F90-B216-2425F3ED042A}"/>
              </c:ext>
            </c:extLst>
          </c:dPt>
          <c:dPt>
            <c:idx val="7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8-1B1F-4F90-B216-2425F3ED042A}"/>
              </c:ext>
            </c:extLst>
          </c:dPt>
          <c:dPt>
            <c:idx val="8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7-1B1F-4F90-B216-2425F3ED042A}"/>
              </c:ext>
            </c:extLst>
          </c:dPt>
          <c:dPt>
            <c:idx val="9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5C-1B1F-4F90-B216-2425F3ED042A}"/>
              </c:ext>
            </c:extLst>
          </c:dPt>
          <c:dPt>
            <c:idx val="1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62-1B1F-4F90-B216-2425F3ED042A}"/>
              </c:ext>
            </c:extLst>
          </c:dPt>
          <c:dPt>
            <c:idx val="1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6B-1B1F-4F90-B216-2425F3ED042A}"/>
              </c:ext>
            </c:extLst>
          </c:dPt>
          <c:dPt>
            <c:idx val="1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72-1B1F-4F90-B216-2425F3ED042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Sheet1!$A$57:$A$69</c:f>
              <c:strCache>
                <c:ptCount val="13"/>
                <c:pt idx="0">
                  <c:v>Impact Media Spending</c:v>
                </c:pt>
                <c:pt idx="1">
                  <c:v>Fixed Digital Media Spending</c:v>
                </c:pt>
                <c:pt idx="2">
                  <c:v>CPM Digital Media Spending</c:v>
                </c:pt>
                <c:pt idx="3">
                  <c:v>Cable Television Primetime</c:v>
                </c:pt>
                <c:pt idx="4">
                  <c:v>Network Television Primetime</c:v>
                </c:pt>
                <c:pt idx="5">
                  <c:v>Network Television Late Night</c:v>
                </c:pt>
                <c:pt idx="6">
                  <c:v>Spot Cable Television Primetime</c:v>
                </c:pt>
                <c:pt idx="7">
                  <c:v>Spot Television Primetime</c:v>
                </c:pt>
                <c:pt idx="8">
                  <c:v>Spot Television Late Night</c:v>
                </c:pt>
                <c:pt idx="9">
                  <c:v>National Radio Morning Drive</c:v>
                </c:pt>
                <c:pt idx="10">
                  <c:v>National Radio Evening Drive</c:v>
                </c:pt>
                <c:pt idx="11">
                  <c:v>National Men's Magazines</c:v>
                </c:pt>
                <c:pt idx="12">
                  <c:v>National Women's Magazines</c:v>
                </c:pt>
              </c:strCache>
            </c:strRef>
          </c:cat>
          <c:val>
            <c:numRef>
              <c:f>Sheet1!$B$57:$B$69</c:f>
              <c:numCache>
                <c:formatCode>"$"#,##0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&quot;$&quot;#,##0.00">
                  <c:v>1950000</c:v>
                </c:pt>
                <c:pt idx="4" formatCode="&quot;$&quot;#,##0.00">
                  <c:v>1950000</c:v>
                </c:pt>
                <c:pt idx="5" formatCode="&quot;$&quot;#,##0.00">
                  <c:v>1950000</c:v>
                </c:pt>
                <c:pt idx="6" formatCode="&quot;$&quot;#,##0.00">
                  <c:v>1950000</c:v>
                </c:pt>
                <c:pt idx="7" formatCode="&quot;$&quot;#,##0.00">
                  <c:v>1950000</c:v>
                </c:pt>
                <c:pt idx="8" formatCode="&quot;$&quot;#,##0.00">
                  <c:v>1950000</c:v>
                </c:pt>
                <c:pt idx="9" formatCode="&quot;$&quot;#,##0.00">
                  <c:v>1950000</c:v>
                </c:pt>
                <c:pt idx="10" formatCode="&quot;$&quot;#,##0.00">
                  <c:v>1950000</c:v>
                </c:pt>
                <c:pt idx="11" formatCode="&quot;$&quot;#,##0.00">
                  <c:v>1950000</c:v>
                </c:pt>
                <c:pt idx="12" formatCode="&quot;$&quot;#,##0.00">
                  <c:v>1950000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D9-4899-B495-B6C5E979D230}"/>
            </c:ext>
          </c:extLst>
        </c:ser>
        <c:ser>
          <c:idx val="1"/>
          <c:order val="1"/>
          <c:cat>
            <c:strRef>
              <c:f>Sheet1!$A$57:$A$69</c:f>
              <c:strCache>
                <c:ptCount val="13"/>
                <c:pt idx="0">
                  <c:v>Impact Media Spending</c:v>
                </c:pt>
                <c:pt idx="1">
                  <c:v>Fixed Digital Media Spending</c:v>
                </c:pt>
                <c:pt idx="2">
                  <c:v>CPM Digital Media Spending</c:v>
                </c:pt>
                <c:pt idx="3">
                  <c:v>Cable Television Primetime</c:v>
                </c:pt>
                <c:pt idx="4">
                  <c:v>Network Television Primetime</c:v>
                </c:pt>
                <c:pt idx="5">
                  <c:v>Network Television Late Night</c:v>
                </c:pt>
                <c:pt idx="6">
                  <c:v>Spot Cable Television Primetime</c:v>
                </c:pt>
                <c:pt idx="7">
                  <c:v>Spot Television Primetime</c:v>
                </c:pt>
                <c:pt idx="8">
                  <c:v>Spot Television Late Night</c:v>
                </c:pt>
                <c:pt idx="9">
                  <c:v>National Radio Morning Drive</c:v>
                </c:pt>
                <c:pt idx="10">
                  <c:v>National Radio Evening Drive</c:v>
                </c:pt>
                <c:pt idx="11">
                  <c:v>National Men's Magazines</c:v>
                </c:pt>
                <c:pt idx="12">
                  <c:v>National Women's Magazines</c:v>
                </c:pt>
              </c:strCache>
            </c:strRef>
          </c:cat>
          <c:val>
            <c:numRef>
              <c:f>Sheet1!$C$57:$C$69</c:f>
              <c:numCache>
                <c:formatCode>0.00%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D9-4899-B495-B6C5E979D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625232</xdr:colOff>
      <xdr:row>56</xdr:row>
      <xdr:rowOff>977</xdr:rowOff>
    </xdr:from>
    <xdr:to>
      <xdr:col>10</xdr:col>
      <xdr:colOff>859692</xdr:colOff>
      <xdr:row>84</xdr:row>
      <xdr:rowOff>156309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"/>
  <sheetViews>
    <sheetView tabSelected="1" zoomScaleNormal="100" workbookViewId="0">
      <selection activeCell="D4" sqref="D4"/>
    </sheetView>
  </sheetViews>
  <sheetFormatPr baseColWidth="10" defaultColWidth="11" defaultRowHeight="18" customHeight="1" x14ac:dyDescent="0.15"/>
  <cols>
    <col min="1" max="1" width="29.1640625" customWidth="1"/>
    <col min="2" max="5" width="16" customWidth="1"/>
    <col min="6" max="6" width="38.83203125" customWidth="1"/>
  </cols>
  <sheetData>
    <row r="1" spans="1:8" ht="38.25" customHeight="1" thickBot="1" x14ac:dyDescent="0.2">
      <c r="A1" s="116" t="s">
        <v>27</v>
      </c>
      <c r="B1" s="116"/>
      <c r="C1" s="116"/>
      <c r="D1" s="116"/>
      <c r="E1" s="116"/>
      <c r="F1" s="116"/>
      <c r="G1" s="116"/>
      <c r="H1" s="116"/>
    </row>
    <row r="2" spans="1:8" ht="18" customHeight="1" x14ac:dyDescent="0.15">
      <c r="A2" s="52" t="s">
        <v>7</v>
      </c>
      <c r="B2" s="53" t="s">
        <v>38</v>
      </c>
      <c r="C2" s="55" t="s">
        <v>39</v>
      </c>
      <c r="D2" s="53" t="s">
        <v>19</v>
      </c>
      <c r="E2" s="54" t="s">
        <v>5</v>
      </c>
      <c r="F2" s="2"/>
    </row>
    <row r="3" spans="1:8" ht="18" customHeight="1" thickBot="1" x14ac:dyDescent="0.2">
      <c r="A3" s="48">
        <v>20000000</v>
      </c>
      <c r="B3" s="49">
        <f>D13</f>
        <v>0</v>
      </c>
      <c r="C3" s="50">
        <f>D25+E37</f>
        <v>0</v>
      </c>
      <c r="D3" s="49">
        <v>500000</v>
      </c>
      <c r="E3" s="51">
        <f>A3-(D3+C3+B3)</f>
        <v>19500000</v>
      </c>
      <c r="F3" s="2"/>
    </row>
    <row r="4" spans="1:8" ht="18" customHeight="1" thickBot="1" x14ac:dyDescent="0.2">
      <c r="A4" s="6"/>
      <c r="B4" s="5"/>
      <c r="C4" s="4"/>
      <c r="E4" s="2"/>
    </row>
    <row r="5" spans="1:8" ht="24" customHeight="1" thickBot="1" x14ac:dyDescent="0.2">
      <c r="A5" s="117" t="s">
        <v>23</v>
      </c>
      <c r="B5" s="118"/>
      <c r="C5" s="118"/>
      <c r="D5" s="118"/>
      <c r="E5" s="118"/>
      <c r="F5" s="119"/>
    </row>
    <row r="6" spans="1:8" ht="18" customHeight="1" thickBot="1" x14ac:dyDescent="0.2">
      <c r="A6" s="63" t="s">
        <v>4</v>
      </c>
      <c r="B6" s="63" t="s">
        <v>15</v>
      </c>
      <c r="C6" s="65" t="s">
        <v>20</v>
      </c>
      <c r="D6" s="64" t="s">
        <v>25</v>
      </c>
      <c r="E6" s="123" t="s">
        <v>0</v>
      </c>
      <c r="F6" s="124"/>
    </row>
    <row r="7" spans="1:8" ht="18" customHeight="1" thickBot="1" x14ac:dyDescent="0.2">
      <c r="A7" s="59" t="s">
        <v>33</v>
      </c>
      <c r="B7" s="60">
        <v>0</v>
      </c>
      <c r="C7" s="61">
        <v>1000</v>
      </c>
      <c r="D7" s="62">
        <f>C7*B7</f>
        <v>0</v>
      </c>
      <c r="E7" s="127"/>
      <c r="F7" s="128"/>
    </row>
    <row r="8" spans="1:8" ht="18" customHeight="1" thickBot="1" x14ac:dyDescent="0.2">
      <c r="A8" s="59" t="s">
        <v>34</v>
      </c>
      <c r="B8" s="56">
        <v>0</v>
      </c>
      <c r="C8" s="20">
        <v>1000</v>
      </c>
      <c r="D8" s="57">
        <f t="shared" ref="D8:D11" si="0">C8*B8</f>
        <v>0</v>
      </c>
      <c r="E8" s="129"/>
      <c r="F8" s="130"/>
    </row>
    <row r="9" spans="1:8" ht="18" customHeight="1" thickBot="1" x14ac:dyDescent="0.2">
      <c r="A9" s="59" t="s">
        <v>35</v>
      </c>
      <c r="B9" s="56">
        <v>0</v>
      </c>
      <c r="C9" s="20">
        <v>1000</v>
      </c>
      <c r="D9" s="57">
        <f t="shared" si="0"/>
        <v>0</v>
      </c>
      <c r="E9" s="131"/>
      <c r="F9" s="115"/>
    </row>
    <row r="10" spans="1:8" ht="18" customHeight="1" thickBot="1" x14ac:dyDescent="0.2">
      <c r="A10" s="59" t="s">
        <v>36</v>
      </c>
      <c r="B10" s="56">
        <v>0</v>
      </c>
      <c r="C10" s="20">
        <v>1000</v>
      </c>
      <c r="D10" s="57">
        <f t="shared" si="0"/>
        <v>0</v>
      </c>
      <c r="E10" s="131"/>
      <c r="F10" s="115"/>
    </row>
    <row r="11" spans="1:8" ht="18" customHeight="1" thickBot="1" x14ac:dyDescent="0.2">
      <c r="A11" s="91" t="s">
        <v>37</v>
      </c>
      <c r="B11" s="56">
        <v>0</v>
      </c>
      <c r="C11" s="20">
        <v>1000</v>
      </c>
      <c r="D11" s="57">
        <f t="shared" si="0"/>
        <v>0</v>
      </c>
      <c r="E11" s="129"/>
      <c r="F11" s="130"/>
    </row>
    <row r="12" spans="1:8" ht="18" customHeight="1" x14ac:dyDescent="0.15">
      <c r="A12" s="93"/>
      <c r="B12" s="8"/>
      <c r="C12" s="10"/>
      <c r="D12" s="11"/>
      <c r="E12" s="112"/>
      <c r="F12" s="113"/>
    </row>
    <row r="13" spans="1:8" ht="18" customHeight="1" thickBot="1" x14ac:dyDescent="0.2">
      <c r="A13" s="78" t="s">
        <v>6</v>
      </c>
      <c r="B13" s="88"/>
      <c r="C13" s="88"/>
      <c r="D13" s="94">
        <f>SUM(D7:D11)</f>
        <v>0</v>
      </c>
      <c r="E13" s="125"/>
      <c r="F13" s="126"/>
    </row>
    <row r="14" spans="1:8" ht="18" customHeight="1" x14ac:dyDescent="0.15">
      <c r="A14" s="16"/>
      <c r="D14" s="12"/>
    </row>
    <row r="15" spans="1:8" ht="18" customHeight="1" thickBot="1" x14ac:dyDescent="0.2"/>
    <row r="16" spans="1:8" s="4" customFormat="1" ht="24" customHeight="1" thickBot="1" x14ac:dyDescent="0.2">
      <c r="A16" s="120" t="s">
        <v>30</v>
      </c>
      <c r="B16" s="121"/>
      <c r="C16" s="121"/>
      <c r="D16" s="121"/>
      <c r="E16" s="121"/>
      <c r="F16" s="122"/>
    </row>
    <row r="17" spans="1:7" ht="18" customHeight="1" thickBot="1" x14ac:dyDescent="0.2">
      <c r="A17" s="66" t="s">
        <v>4</v>
      </c>
      <c r="B17" s="66" t="s">
        <v>15</v>
      </c>
      <c r="C17" s="66" t="s">
        <v>20</v>
      </c>
      <c r="D17" s="66" t="s">
        <v>25</v>
      </c>
      <c r="E17" s="132" t="s">
        <v>0</v>
      </c>
      <c r="F17" s="133"/>
    </row>
    <row r="18" spans="1:7" ht="18" customHeight="1" thickBot="1" x14ac:dyDescent="0.2">
      <c r="A18" s="59" t="s">
        <v>40</v>
      </c>
      <c r="B18" s="105">
        <v>0</v>
      </c>
      <c r="C18" s="106">
        <v>1000</v>
      </c>
      <c r="D18" s="107">
        <f>C18*B18</f>
        <v>0</v>
      </c>
      <c r="E18" s="134"/>
      <c r="F18" s="135"/>
    </row>
    <row r="19" spans="1:7" ht="18" customHeight="1" thickBot="1" x14ac:dyDescent="0.2">
      <c r="A19" s="59" t="s">
        <v>41</v>
      </c>
      <c r="B19" s="105">
        <v>0</v>
      </c>
      <c r="C19" s="106">
        <v>1000</v>
      </c>
      <c r="D19" s="107">
        <f>C19*B19</f>
        <v>0</v>
      </c>
      <c r="E19" s="134"/>
      <c r="F19" s="135"/>
    </row>
    <row r="20" spans="1:7" ht="18" customHeight="1" thickBot="1" x14ac:dyDescent="0.2">
      <c r="A20" s="59" t="s">
        <v>42</v>
      </c>
      <c r="B20" s="105">
        <v>0</v>
      </c>
      <c r="C20" s="106">
        <v>1000</v>
      </c>
      <c r="D20" s="107">
        <f>C20*B20</f>
        <v>0</v>
      </c>
      <c r="E20" s="134"/>
      <c r="F20" s="135"/>
    </row>
    <row r="21" spans="1:7" ht="18" customHeight="1" thickBot="1" x14ac:dyDescent="0.2">
      <c r="A21" s="59" t="s">
        <v>43</v>
      </c>
      <c r="B21" s="105">
        <v>0</v>
      </c>
      <c r="C21" s="101">
        <v>1000</v>
      </c>
      <c r="D21" s="107">
        <f>C21*B21</f>
        <v>0</v>
      </c>
      <c r="E21" s="114"/>
      <c r="F21" s="115"/>
    </row>
    <row r="22" spans="1:7" ht="18" customHeight="1" thickBot="1" x14ac:dyDescent="0.2">
      <c r="A22" s="59" t="s">
        <v>50</v>
      </c>
      <c r="B22" s="105">
        <v>0</v>
      </c>
      <c r="C22" s="101">
        <v>1000</v>
      </c>
      <c r="D22" s="107">
        <f t="shared" ref="D22:D23" si="1">C22*B22</f>
        <v>0</v>
      </c>
      <c r="E22" s="114"/>
      <c r="F22" s="115"/>
    </row>
    <row r="23" spans="1:7" ht="18" customHeight="1" thickBot="1" x14ac:dyDescent="0.2">
      <c r="A23" s="91" t="s">
        <v>51</v>
      </c>
      <c r="B23" s="105">
        <v>0</v>
      </c>
      <c r="C23" s="101">
        <v>1000</v>
      </c>
      <c r="D23" s="107">
        <f t="shared" si="1"/>
        <v>0</v>
      </c>
      <c r="E23" s="114"/>
      <c r="F23" s="115"/>
    </row>
    <row r="24" spans="1:7" ht="18" customHeight="1" x14ac:dyDescent="0.15">
      <c r="A24" s="92"/>
      <c r="B24" s="8"/>
      <c r="C24" s="10"/>
      <c r="D24" s="11"/>
      <c r="E24" s="14"/>
      <c r="F24" s="15"/>
    </row>
    <row r="25" spans="1:7" ht="18" customHeight="1" thickBot="1" x14ac:dyDescent="0.2">
      <c r="A25" s="9" t="s">
        <v>6</v>
      </c>
      <c r="B25" s="7"/>
      <c r="C25" s="7"/>
      <c r="D25" s="95">
        <f>SUM(D18:D23)</f>
        <v>0</v>
      </c>
      <c r="E25" s="7"/>
      <c r="F25" s="25"/>
    </row>
    <row r="26" spans="1:7" ht="18" customHeight="1" thickTop="1" x14ac:dyDescent="0.15">
      <c r="A26" s="16"/>
      <c r="E26" s="12"/>
    </row>
    <row r="27" spans="1:7" ht="18" customHeight="1" thickBot="1" x14ac:dyDescent="0.2">
      <c r="A27" s="16"/>
      <c r="E27" s="12"/>
    </row>
    <row r="28" spans="1:7" ht="24" customHeight="1" thickBot="1" x14ac:dyDescent="0.2">
      <c r="A28" s="139" t="s">
        <v>52</v>
      </c>
      <c r="B28" s="140"/>
      <c r="C28" s="140"/>
      <c r="D28" s="140"/>
      <c r="E28" s="140"/>
      <c r="F28" s="140"/>
      <c r="G28" s="141"/>
    </row>
    <row r="29" spans="1:7" ht="18" customHeight="1" thickBot="1" x14ac:dyDescent="0.2">
      <c r="A29" s="83" t="s">
        <v>4</v>
      </c>
      <c r="B29" s="84" t="s">
        <v>15</v>
      </c>
      <c r="C29" s="84" t="s">
        <v>29</v>
      </c>
      <c r="D29" s="84" t="s">
        <v>28</v>
      </c>
      <c r="E29" s="58" t="s">
        <v>25</v>
      </c>
      <c r="F29" s="144" t="s">
        <v>0</v>
      </c>
      <c r="G29" s="145"/>
    </row>
    <row r="30" spans="1:7" ht="18" customHeight="1" thickBot="1" x14ac:dyDescent="0.2">
      <c r="A30" s="85" t="s">
        <v>44</v>
      </c>
      <c r="B30" s="69">
        <v>0</v>
      </c>
      <c r="C30" s="68">
        <v>1</v>
      </c>
      <c r="D30" s="67">
        <v>1000000</v>
      </c>
      <c r="E30" s="18">
        <f>B30*(C30*(D30/1000))</f>
        <v>0</v>
      </c>
      <c r="F30" s="146"/>
      <c r="G30" s="147"/>
    </row>
    <row r="31" spans="1:7" ht="18" customHeight="1" thickBot="1" x14ac:dyDescent="0.2">
      <c r="A31" s="59" t="s">
        <v>45</v>
      </c>
      <c r="B31" s="17">
        <v>0</v>
      </c>
      <c r="C31" s="29">
        <v>1</v>
      </c>
      <c r="D31" s="28">
        <v>1000000</v>
      </c>
      <c r="E31" s="18">
        <f t="shared" ref="E31:E35" si="2">B31*(C31*(D31/1000))</f>
        <v>0</v>
      </c>
      <c r="F31" s="136"/>
      <c r="G31" s="137"/>
    </row>
    <row r="32" spans="1:7" ht="18" customHeight="1" thickBot="1" x14ac:dyDescent="0.2">
      <c r="A32" s="59" t="s">
        <v>46</v>
      </c>
      <c r="B32" s="17">
        <v>0</v>
      </c>
      <c r="C32" s="29">
        <v>1</v>
      </c>
      <c r="D32" s="28">
        <v>1000000</v>
      </c>
      <c r="E32" s="18">
        <f t="shared" si="2"/>
        <v>0</v>
      </c>
      <c r="F32" s="136"/>
      <c r="G32" s="137"/>
    </row>
    <row r="33" spans="1:7" ht="18" customHeight="1" thickBot="1" x14ac:dyDescent="0.2">
      <c r="A33" s="59" t="s">
        <v>47</v>
      </c>
      <c r="B33" s="17">
        <v>0</v>
      </c>
      <c r="C33" s="19">
        <v>1</v>
      </c>
      <c r="D33" s="28">
        <v>1000000</v>
      </c>
      <c r="E33" s="18">
        <f t="shared" si="2"/>
        <v>0</v>
      </c>
      <c r="F33" s="138"/>
      <c r="G33" s="137"/>
    </row>
    <row r="34" spans="1:7" ht="18" customHeight="1" thickBot="1" x14ac:dyDescent="0.2">
      <c r="A34" s="86" t="s">
        <v>48</v>
      </c>
      <c r="B34" s="17">
        <v>0</v>
      </c>
      <c r="C34" s="29">
        <v>1</v>
      </c>
      <c r="D34" s="28">
        <v>1000000</v>
      </c>
      <c r="E34" s="18">
        <f t="shared" si="2"/>
        <v>0</v>
      </c>
      <c r="F34" s="134"/>
      <c r="G34" s="135"/>
    </row>
    <row r="35" spans="1:7" ht="18" customHeight="1" thickBot="1" x14ac:dyDescent="0.2">
      <c r="A35" s="90" t="s">
        <v>49</v>
      </c>
      <c r="B35" s="70">
        <v>0</v>
      </c>
      <c r="C35" s="71">
        <v>1</v>
      </c>
      <c r="D35" s="72">
        <v>1000000</v>
      </c>
      <c r="E35" s="73">
        <f t="shared" si="2"/>
        <v>0</v>
      </c>
      <c r="F35" s="142"/>
      <c r="G35" s="143"/>
    </row>
    <row r="36" spans="1:7" ht="18" customHeight="1" x14ac:dyDescent="0.15">
      <c r="A36" s="77"/>
      <c r="B36" s="8"/>
      <c r="C36" s="10"/>
      <c r="D36" s="10"/>
      <c r="E36" s="11"/>
      <c r="F36" s="14"/>
      <c r="G36" s="87"/>
    </row>
    <row r="37" spans="1:7" ht="18" customHeight="1" thickBot="1" x14ac:dyDescent="0.2">
      <c r="A37" s="78" t="s">
        <v>6</v>
      </c>
      <c r="B37" s="88"/>
      <c r="C37" s="88"/>
      <c r="D37" s="88"/>
      <c r="E37" s="89">
        <f>SUM(E30:E35)</f>
        <v>0</v>
      </c>
      <c r="F37" s="125"/>
      <c r="G37" s="126"/>
    </row>
    <row r="38" spans="1:7" ht="18" customHeight="1" x14ac:dyDescent="0.15">
      <c r="A38" s="16"/>
      <c r="E38" s="12"/>
    </row>
    <row r="39" spans="1:7" ht="18" customHeight="1" thickBot="1" x14ac:dyDescent="0.2">
      <c r="A39" s="16"/>
      <c r="B39" s="3"/>
      <c r="C39" s="26"/>
      <c r="D39" s="13"/>
      <c r="E39" s="27"/>
    </row>
    <row r="40" spans="1:7" ht="24" customHeight="1" thickBot="1" x14ac:dyDescent="0.2">
      <c r="A40" s="109" t="s">
        <v>56</v>
      </c>
      <c r="B40" s="110"/>
      <c r="C40" s="110"/>
      <c r="D40" s="110"/>
      <c r="E40" s="110"/>
      <c r="F40" s="111"/>
    </row>
    <row r="41" spans="1:7" ht="18" customHeight="1" thickBot="1" x14ac:dyDescent="0.2">
      <c r="A41" s="65" t="s">
        <v>4</v>
      </c>
      <c r="B41" s="65" t="s">
        <v>3</v>
      </c>
      <c r="C41" s="96" t="s">
        <v>53</v>
      </c>
      <c r="D41" s="65" t="s">
        <v>25</v>
      </c>
      <c r="E41" s="96" t="s">
        <v>8</v>
      </c>
      <c r="F41" s="65" t="s">
        <v>54</v>
      </c>
    </row>
    <row r="42" spans="1:7" ht="18" customHeight="1" thickBot="1" x14ac:dyDescent="0.2">
      <c r="A42" s="59" t="s">
        <v>9</v>
      </c>
      <c r="B42" s="100">
        <v>0.1</v>
      </c>
      <c r="C42" s="101">
        <v>19227</v>
      </c>
      <c r="D42" s="102">
        <f t="shared" ref="D42:D51" si="3">D$53*B42</f>
        <v>1950000</v>
      </c>
      <c r="E42" s="103">
        <f t="shared" ref="E42:E51" si="4">D42/C42</f>
        <v>101.41987829614604</v>
      </c>
      <c r="F42" s="104"/>
    </row>
    <row r="43" spans="1:7" ht="18" customHeight="1" thickBot="1" x14ac:dyDescent="0.2">
      <c r="A43" s="59" t="s">
        <v>1</v>
      </c>
      <c r="B43" s="100">
        <v>0.1</v>
      </c>
      <c r="C43" s="101">
        <v>33103</v>
      </c>
      <c r="D43" s="102">
        <f t="shared" si="3"/>
        <v>1950000</v>
      </c>
      <c r="E43" s="103">
        <f t="shared" si="4"/>
        <v>58.907047699604263</v>
      </c>
      <c r="F43" s="104"/>
    </row>
    <row r="44" spans="1:7" ht="18" customHeight="1" thickBot="1" x14ac:dyDescent="0.2">
      <c r="A44" s="59" t="s">
        <v>10</v>
      </c>
      <c r="B44" s="100">
        <v>0.1</v>
      </c>
      <c r="C44" s="101">
        <v>24776</v>
      </c>
      <c r="D44" s="102">
        <f t="shared" si="3"/>
        <v>1950000</v>
      </c>
      <c r="E44" s="103">
        <f t="shared" si="4"/>
        <v>78.70519857927026</v>
      </c>
      <c r="F44" s="104"/>
    </row>
    <row r="45" spans="1:7" ht="18" customHeight="1" thickBot="1" x14ac:dyDescent="0.2">
      <c r="A45" s="59" t="s">
        <v>11</v>
      </c>
      <c r="B45" s="100">
        <v>0.1</v>
      </c>
      <c r="C45" s="101">
        <v>2913</v>
      </c>
      <c r="D45" s="102">
        <f t="shared" si="3"/>
        <v>1950000</v>
      </c>
      <c r="E45" s="103">
        <f>D45/C45</f>
        <v>669.4129763130793</v>
      </c>
      <c r="F45" s="104"/>
    </row>
    <row r="46" spans="1:7" ht="18" customHeight="1" thickBot="1" x14ac:dyDescent="0.2">
      <c r="A46" s="59" t="s">
        <v>12</v>
      </c>
      <c r="B46" s="100">
        <v>0.1</v>
      </c>
      <c r="C46" s="101">
        <v>2913</v>
      </c>
      <c r="D46" s="102">
        <f t="shared" si="3"/>
        <v>1950000</v>
      </c>
      <c r="E46" s="103">
        <f t="shared" si="4"/>
        <v>669.4129763130793</v>
      </c>
      <c r="F46" s="104"/>
    </row>
    <row r="47" spans="1:7" ht="18" customHeight="1" thickBot="1" x14ac:dyDescent="0.2">
      <c r="A47" s="59" t="s">
        <v>13</v>
      </c>
      <c r="B47" s="100">
        <v>0.1</v>
      </c>
      <c r="C47" s="101">
        <v>12324</v>
      </c>
      <c r="D47" s="102">
        <f t="shared" si="3"/>
        <v>1950000</v>
      </c>
      <c r="E47" s="103">
        <f t="shared" si="4"/>
        <v>158.22784810126583</v>
      </c>
      <c r="F47" s="104"/>
    </row>
    <row r="48" spans="1:7" ht="18" customHeight="1" thickBot="1" x14ac:dyDescent="0.2">
      <c r="A48" s="59" t="s">
        <v>2</v>
      </c>
      <c r="B48" s="100">
        <v>0.1</v>
      </c>
      <c r="C48" s="101">
        <v>32066</v>
      </c>
      <c r="D48" s="102">
        <f t="shared" si="3"/>
        <v>1950000</v>
      </c>
      <c r="E48" s="103">
        <f t="shared" si="4"/>
        <v>60.81207509511632</v>
      </c>
      <c r="F48" s="104"/>
    </row>
    <row r="49" spans="1:6" ht="18" customHeight="1" thickBot="1" x14ac:dyDescent="0.2">
      <c r="A49" s="59" t="s">
        <v>14</v>
      </c>
      <c r="B49" s="100">
        <v>0.1</v>
      </c>
      <c r="C49" s="101">
        <v>14688</v>
      </c>
      <c r="D49" s="102">
        <f t="shared" si="3"/>
        <v>1950000</v>
      </c>
      <c r="E49" s="103">
        <f t="shared" si="4"/>
        <v>132.76143790849673</v>
      </c>
      <c r="F49" s="104"/>
    </row>
    <row r="50" spans="1:6" ht="18" customHeight="1" thickBot="1" x14ac:dyDescent="0.2">
      <c r="A50" s="59" t="s">
        <v>16</v>
      </c>
      <c r="B50" s="100">
        <v>0.1</v>
      </c>
      <c r="C50" s="101">
        <v>28618</v>
      </c>
      <c r="D50" s="102">
        <f t="shared" si="3"/>
        <v>1950000</v>
      </c>
      <c r="E50" s="103">
        <f t="shared" si="4"/>
        <v>68.138933538332523</v>
      </c>
      <c r="F50" s="104"/>
    </row>
    <row r="51" spans="1:6" ht="18" customHeight="1" thickBot="1" x14ac:dyDescent="0.2">
      <c r="A51" s="59" t="s">
        <v>17</v>
      </c>
      <c r="B51" s="100">
        <v>0.1</v>
      </c>
      <c r="C51" s="101">
        <v>21240</v>
      </c>
      <c r="D51" s="102">
        <f t="shared" si="3"/>
        <v>1950000</v>
      </c>
      <c r="E51" s="103">
        <f t="shared" si="4"/>
        <v>91.807909604519779</v>
      </c>
      <c r="F51" s="104"/>
    </row>
    <row r="52" spans="1:6" ht="18" customHeight="1" thickBot="1" x14ac:dyDescent="0.2">
      <c r="A52" s="93"/>
      <c r="B52" s="98" t="s">
        <v>18</v>
      </c>
      <c r="C52" s="8"/>
      <c r="D52" s="13"/>
      <c r="E52" s="99">
        <f>SUM(E42:E51)</f>
        <v>2089.6062814489105</v>
      </c>
      <c r="F52" s="108" t="s">
        <v>55</v>
      </c>
    </row>
    <row r="53" spans="1:6" ht="18" customHeight="1" thickBot="1" x14ac:dyDescent="0.2">
      <c r="A53" s="78" t="s">
        <v>6</v>
      </c>
      <c r="B53" s="79"/>
      <c r="C53" s="80"/>
      <c r="D53" s="81">
        <f>E3</f>
        <v>19500000</v>
      </c>
      <c r="E53" s="97"/>
      <c r="F53" s="82"/>
    </row>
    <row r="54" spans="1:6" ht="18" customHeight="1" x14ac:dyDescent="0.15">
      <c r="A54" s="16"/>
      <c r="B54" s="3"/>
      <c r="C54" s="26"/>
      <c r="D54" s="13"/>
      <c r="E54" s="27"/>
    </row>
    <row r="55" spans="1:6" ht="18" customHeight="1" x14ac:dyDescent="0.15">
      <c r="A55" s="2"/>
      <c r="B55" s="3"/>
      <c r="C55" s="3"/>
      <c r="D55" s="3"/>
      <c r="E55" s="1"/>
      <c r="F55" s="1"/>
    </row>
    <row r="56" spans="1:6" ht="18" customHeight="1" x14ac:dyDescent="0.15">
      <c r="A56" s="22" t="s">
        <v>21</v>
      </c>
      <c r="B56" s="16" t="s">
        <v>25</v>
      </c>
      <c r="C56" s="24" t="s">
        <v>26</v>
      </c>
      <c r="D56" s="2"/>
      <c r="E56" s="1"/>
      <c r="F56" s="1"/>
    </row>
    <row r="57" spans="1:6" ht="18" customHeight="1" x14ac:dyDescent="0.15">
      <c r="A57" s="31" t="s">
        <v>22</v>
      </c>
      <c r="B57" s="32">
        <f>D13</f>
        <v>0</v>
      </c>
      <c r="C57" s="33">
        <f t="shared" ref="C57:C69" si="5">B57/B$71</f>
        <v>0</v>
      </c>
    </row>
    <row r="58" spans="1:6" ht="18" customHeight="1" x14ac:dyDescent="0.15">
      <c r="A58" s="34" t="s">
        <v>31</v>
      </c>
      <c r="B58" s="35">
        <f>D25</f>
        <v>0</v>
      </c>
      <c r="C58" s="36">
        <f t="shared" si="5"/>
        <v>0</v>
      </c>
    </row>
    <row r="59" spans="1:6" ht="18" customHeight="1" x14ac:dyDescent="0.15">
      <c r="A59" s="74" t="s">
        <v>32</v>
      </c>
      <c r="B59" s="75">
        <f>E37</f>
        <v>0</v>
      </c>
      <c r="C59" s="76">
        <f t="shared" si="5"/>
        <v>0</v>
      </c>
    </row>
    <row r="60" spans="1:6" ht="18" customHeight="1" x14ac:dyDescent="0.15">
      <c r="A60" s="38" t="str">
        <f t="shared" ref="A60:A62" si="6">A42</f>
        <v>Cable Television Primetime</v>
      </c>
      <c r="B60" s="39">
        <f t="shared" ref="B60:B62" si="7">D42</f>
        <v>1950000</v>
      </c>
      <c r="C60" s="40">
        <f t="shared" si="5"/>
        <v>0.1</v>
      </c>
    </row>
    <row r="61" spans="1:6" ht="18" customHeight="1" x14ac:dyDescent="0.15">
      <c r="A61" s="38" t="str">
        <f t="shared" si="6"/>
        <v>Network Television Primetime</v>
      </c>
      <c r="B61" s="39">
        <f t="shared" si="7"/>
        <v>1950000</v>
      </c>
      <c r="C61" s="40">
        <f t="shared" si="5"/>
        <v>0.1</v>
      </c>
    </row>
    <row r="62" spans="1:6" ht="18" customHeight="1" x14ac:dyDescent="0.15">
      <c r="A62" s="38" t="str">
        <f t="shared" si="6"/>
        <v>Network Television Late Night</v>
      </c>
      <c r="B62" s="39">
        <f t="shared" si="7"/>
        <v>1950000</v>
      </c>
      <c r="C62" s="40">
        <f t="shared" si="5"/>
        <v>0.1</v>
      </c>
    </row>
    <row r="63" spans="1:6" s="44" customFormat="1" ht="18" customHeight="1" x14ac:dyDescent="0.15">
      <c r="A63" s="38" t="str">
        <f>A47</f>
        <v>Spot Cable Television Primetime</v>
      </c>
      <c r="B63" s="39">
        <f>D47</f>
        <v>1950000</v>
      </c>
      <c r="C63" s="40">
        <f t="shared" si="5"/>
        <v>0.1</v>
      </c>
    </row>
    <row r="64" spans="1:6" s="44" customFormat="1" ht="18" customHeight="1" x14ac:dyDescent="0.15">
      <c r="A64" s="38" t="str">
        <f>A48</f>
        <v>Spot Television Primetime</v>
      </c>
      <c r="B64" s="39">
        <f>D48</f>
        <v>1950000</v>
      </c>
      <c r="C64" s="40">
        <f t="shared" si="5"/>
        <v>0.1</v>
      </c>
    </row>
    <row r="65" spans="1:3" s="44" customFormat="1" ht="18" customHeight="1" x14ac:dyDescent="0.15">
      <c r="A65" s="38" t="str">
        <f>A49</f>
        <v>Spot Television Late Night</v>
      </c>
      <c r="B65" s="39">
        <f>D49</f>
        <v>1950000</v>
      </c>
      <c r="C65" s="40">
        <f t="shared" si="5"/>
        <v>0.1</v>
      </c>
    </row>
    <row r="66" spans="1:3" ht="18" customHeight="1" x14ac:dyDescent="0.15">
      <c r="A66" s="41" t="str">
        <f>A45</f>
        <v>National Radio Morning Drive</v>
      </c>
      <c r="B66" s="42">
        <f>D45</f>
        <v>1950000</v>
      </c>
      <c r="C66" s="43">
        <f t="shared" si="5"/>
        <v>0.1</v>
      </c>
    </row>
    <row r="67" spans="1:3" ht="18" customHeight="1" x14ac:dyDescent="0.15">
      <c r="A67" s="41" t="str">
        <f>A46</f>
        <v>National Radio Evening Drive</v>
      </c>
      <c r="B67" s="42">
        <f>D46</f>
        <v>1950000</v>
      </c>
      <c r="C67" s="43">
        <f t="shared" si="5"/>
        <v>0.1</v>
      </c>
    </row>
    <row r="68" spans="1:3" ht="18" customHeight="1" x14ac:dyDescent="0.15">
      <c r="A68" s="45" t="str">
        <f>A50</f>
        <v>National Men's Magazines</v>
      </c>
      <c r="B68" s="46">
        <f>D50</f>
        <v>1950000</v>
      </c>
      <c r="C68" s="47">
        <f t="shared" si="5"/>
        <v>0.1</v>
      </c>
    </row>
    <row r="69" spans="1:3" ht="18" customHeight="1" x14ac:dyDescent="0.15">
      <c r="A69" s="45" t="str">
        <f>A51</f>
        <v>National Women's Magazines</v>
      </c>
      <c r="B69" s="46">
        <f>D51</f>
        <v>1950000</v>
      </c>
      <c r="C69" s="47">
        <f t="shared" si="5"/>
        <v>0.1</v>
      </c>
    </row>
    <row r="70" spans="1:3" ht="18" customHeight="1" x14ac:dyDescent="0.15">
      <c r="A70" s="21"/>
      <c r="B70" s="23"/>
    </row>
    <row r="71" spans="1:3" ht="18" customHeight="1" x14ac:dyDescent="0.15">
      <c r="A71" s="37" t="s">
        <v>24</v>
      </c>
      <c r="B71" s="30">
        <f>SUM(B57:B69)</f>
        <v>19500000</v>
      </c>
    </row>
    <row r="72" spans="1:3" ht="18" customHeight="1" x14ac:dyDescent="0.15">
      <c r="A72" s="21"/>
    </row>
    <row r="73" spans="1:3" ht="18" customHeight="1" x14ac:dyDescent="0.15">
      <c r="A73" s="21"/>
    </row>
    <row r="74" spans="1:3" ht="18" customHeight="1" x14ac:dyDescent="0.15">
      <c r="A74" s="21"/>
    </row>
    <row r="75" spans="1:3" ht="18" customHeight="1" x14ac:dyDescent="0.15">
      <c r="A75" s="21"/>
    </row>
    <row r="76" spans="1:3" ht="18" customHeight="1" x14ac:dyDescent="0.15">
      <c r="A76" s="21"/>
    </row>
    <row r="77" spans="1:3" ht="18" customHeight="1" x14ac:dyDescent="0.15">
      <c r="A77" s="21"/>
    </row>
    <row r="78" spans="1:3" ht="18" customHeight="1" x14ac:dyDescent="0.15">
      <c r="A78" s="21"/>
    </row>
  </sheetData>
  <mergeCells count="28">
    <mergeCell ref="F35:G35"/>
    <mergeCell ref="F37:G37"/>
    <mergeCell ref="F34:G34"/>
    <mergeCell ref="F29:G29"/>
    <mergeCell ref="F30:G30"/>
    <mergeCell ref="F31:G31"/>
    <mergeCell ref="E19:F19"/>
    <mergeCell ref="E20:F20"/>
    <mergeCell ref="E21:F21"/>
    <mergeCell ref="F32:G32"/>
    <mergeCell ref="F33:G33"/>
    <mergeCell ref="A28:G28"/>
    <mergeCell ref="A40:F40"/>
    <mergeCell ref="E12:F12"/>
    <mergeCell ref="E22:F22"/>
    <mergeCell ref="E23:F23"/>
    <mergeCell ref="A1:H1"/>
    <mergeCell ref="A5:F5"/>
    <mergeCell ref="A16:F16"/>
    <mergeCell ref="E6:F6"/>
    <mergeCell ref="E13:F13"/>
    <mergeCell ref="E7:F7"/>
    <mergeCell ref="E8:F8"/>
    <mergeCell ref="E11:F11"/>
    <mergeCell ref="E9:F9"/>
    <mergeCell ref="E10:F10"/>
    <mergeCell ref="E17:F17"/>
    <mergeCell ref="E18:F18"/>
  </mergeCells>
  <phoneticPr fontId="3" type="noConversion"/>
  <pageMargins left="0.75" right="0.75" top="1" bottom="1" header="0.5" footer="0.5"/>
  <pageSetup orientation="portrait" horizontalDpi="4294967292" verticalDpi="4294967292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Wisconsin-Madison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Ming Wang</dc:creator>
  <cp:lastModifiedBy>Dhavan Shah</cp:lastModifiedBy>
  <cp:lastPrinted>2010-03-23T15:27:55Z</cp:lastPrinted>
  <dcterms:created xsi:type="dcterms:W3CDTF">2010-03-23T08:57:44Z</dcterms:created>
  <dcterms:modified xsi:type="dcterms:W3CDTF">2023-11-09T22:54:35Z</dcterms:modified>
</cp:coreProperties>
</file>